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96" windowWidth="12120" windowHeight="7005" tabRatio="959" firstSheet="1" activeTab="1"/>
  </bookViews>
  <sheets>
    <sheet name="Master Reserve Computer Ledger " sheetId="1" r:id="rId1"/>
    <sheet name="MD Trx Summary Rpt-CFMA Sample" sheetId="2" r:id="rId2"/>
  </sheets>
  <definedNames>
    <definedName name="_xlnm.Print_Area" localSheetId="0">'Master Reserve Computer Ledger '!$A$1:$N$60</definedName>
  </definedNames>
  <calcPr fullCalcOnLoad="1"/>
</workbook>
</file>

<file path=xl/sharedStrings.xml><?xml version="1.0" encoding="utf-8"?>
<sst xmlns="http://schemas.openxmlformats.org/spreadsheetml/2006/main" count="134" uniqueCount="64">
  <si>
    <t>Total</t>
  </si>
  <si>
    <t>x</t>
  </si>
  <si>
    <t>=</t>
  </si>
  <si>
    <t># of Bag</t>
  </si>
  <si>
    <t>Coins/ bag</t>
  </si>
  <si>
    <t>X</t>
  </si>
  <si>
    <t xml:space="preserve">Date </t>
  </si>
  <si>
    <t xml:space="preserve">Grand Total </t>
  </si>
  <si>
    <t>.</t>
  </si>
  <si>
    <t>Grand Total</t>
  </si>
  <si>
    <t>Deposits</t>
  </si>
  <si>
    <t>GRAND TOTAL</t>
  </si>
  <si>
    <t xml:space="preserve">Balance Debit Card $5 Token </t>
  </si>
  <si>
    <t>Over/(Shortage)</t>
  </si>
  <si>
    <t>Market Date</t>
  </si>
  <si>
    <t xml:space="preserve">Managed by Market Treasurer </t>
  </si>
  <si>
    <t xml:space="preserve">Lost Sales Due to Network Failure </t>
  </si>
  <si>
    <t>Total Lost Transactions</t>
  </si>
  <si>
    <t xml:space="preserve">COUNTED BY </t>
  </si>
  <si>
    <t>DATE</t>
  </si>
  <si>
    <t>Deposit From (to) Reserves</t>
  </si>
  <si>
    <t>Revenue</t>
  </si>
  <si>
    <t>Totals</t>
  </si>
  <si>
    <t xml:space="preserve">Balance Food Stamp $1 Token </t>
  </si>
  <si>
    <t xml:space="preserve">MASTER TOKEN RESERVE FORM </t>
  </si>
  <si>
    <t>Input Fields</t>
  </si>
  <si>
    <t>Reconciliation</t>
  </si>
  <si>
    <t>Beginning Balance from Vendor</t>
  </si>
  <si>
    <r>
      <t xml:space="preserve">Withdrawals </t>
    </r>
    <r>
      <rPr>
        <b/>
        <sz val="10"/>
        <rFont val="Arial"/>
        <family val="2"/>
      </rPr>
      <t>(To Cash Drawer)</t>
    </r>
  </si>
  <si>
    <t># of Food Stamp Transactions</t>
  </si>
  <si>
    <t>Input</t>
  </si>
  <si>
    <t>2005 copyright</t>
  </si>
  <si>
    <t>Suzanne Briggs - collaboration</t>
  </si>
  <si>
    <t xml:space="preserve">Formula </t>
  </si>
  <si>
    <t>Formula</t>
  </si>
  <si>
    <t>Other Benchmarks</t>
  </si>
  <si>
    <t>Beg of Market "Bank" Balance</t>
  </si>
  <si>
    <t>Previous Mkt</t>
  </si>
  <si>
    <t>Ending</t>
  </si>
  <si>
    <t>Balance</t>
  </si>
  <si>
    <t>Ending Balance</t>
  </si>
  <si>
    <t>Posted to</t>
  </si>
  <si>
    <t>Next Market</t>
  </si>
  <si>
    <t xml:space="preserve">                                                                                                            Market Day Transaction Report Summary </t>
  </si>
  <si>
    <t>Actual End of Market "Bank" Balance</t>
  </si>
  <si>
    <t>End of Market Balance (calculated)</t>
  </si>
  <si>
    <t>Transactions</t>
  </si>
  <si>
    <t xml:space="preserve"> Formula cells</t>
  </si>
  <si>
    <t>Food Stamp Tokens</t>
  </si>
  <si>
    <t>Debit/Credit Tokens</t>
  </si>
  <si>
    <t>Vendor Token Returns - Dollars</t>
  </si>
  <si>
    <t xml:space="preserve"> Sales</t>
  </si>
  <si>
    <t>Sales</t>
  </si>
  <si>
    <t>Uncashed Tokens</t>
  </si>
  <si>
    <t>Total Revenue from Vendor 3% Charge</t>
  </si>
  <si>
    <t>Season 2009 Totals</t>
  </si>
  <si>
    <t>Input Fields from Market Day Trx Reports - 2009 Season</t>
  </si>
  <si>
    <t>9/17/09 and 10/1/09 End of Season - Excess Tokens Returned to Reserves</t>
  </si>
  <si>
    <t>9/24/09 Tokens Returned to MM on the final market day. Rec'd 11/3/05 from MM</t>
  </si>
  <si>
    <t>Gross Sales</t>
  </si>
  <si>
    <t>3.0 % vendor charge per Debit/Credit $</t>
  </si>
  <si>
    <t># of Debit/Credit Transactions</t>
  </si>
  <si>
    <t>developed by Sally Haines COFMA 2005</t>
  </si>
  <si>
    <t>modified by Rita Ordonez WSFMA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</si>
</sst>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#,##0.000"/>
    <numFmt numFmtId="167" formatCode="0.0"/>
    <numFmt numFmtId="168" formatCode="&quot;$&quot;#,##0"/>
    <numFmt numFmtId="169" formatCode="0.00_);\(0.00\)"/>
    <numFmt numFmtId="170" formatCode="0.0_);\(0.0\)"/>
    <numFmt numFmtId="171" formatCode="0_);\(0\)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6" fontId="3" fillId="0" borderId="0" xfId="0" applyNumberFormat="1" applyFont="1" applyAlignment="1">
      <alignment/>
    </xf>
    <xf numFmtId="6" fontId="3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6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8" fontId="3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5" fillId="0" borderId="0" xfId="0" applyNumberFormat="1" applyFont="1" applyBorder="1" applyAlignment="1">
      <alignment/>
    </xf>
    <xf numFmtId="168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6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8" fontId="3" fillId="0" borderId="0" xfId="0" applyNumberFormat="1" applyFont="1" applyBorder="1" applyAlignment="1">
      <alignment wrapText="1"/>
    </xf>
    <xf numFmtId="168" fontId="5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44" fontId="0" fillId="0" borderId="0" xfId="44" applyAlignment="1">
      <alignment/>
    </xf>
    <xf numFmtId="44" fontId="0" fillId="0" borderId="0" xfId="44" applyBorder="1" applyAlignment="1">
      <alignment/>
    </xf>
    <xf numFmtId="0" fontId="0" fillId="34" borderId="0" xfId="0" applyFill="1" applyAlignment="1">
      <alignment/>
    </xf>
    <xf numFmtId="44" fontId="0" fillId="0" borderId="0" xfId="44" applyFont="1" applyAlignment="1">
      <alignment/>
    </xf>
    <xf numFmtId="44" fontId="0" fillId="0" borderId="0" xfId="44" applyFill="1" applyBorder="1" applyAlignment="1">
      <alignment/>
    </xf>
    <xf numFmtId="168" fontId="0" fillId="0" borderId="0" xfId="0" applyNumberFormat="1" applyBorder="1" applyAlignment="1">
      <alignment wrapText="1"/>
    </xf>
    <xf numFmtId="5" fontId="3" fillId="0" borderId="0" xfId="0" applyNumberFormat="1" applyFont="1" applyBorder="1" applyAlignment="1">
      <alignment wrapText="1"/>
    </xf>
    <xf numFmtId="5" fontId="3" fillId="0" borderId="10" xfId="0" applyNumberFormat="1" applyFont="1" applyBorder="1" applyAlignment="1">
      <alignment wrapText="1"/>
    </xf>
    <xf numFmtId="168" fontId="3" fillId="33" borderId="0" xfId="0" applyNumberFormat="1" applyFont="1" applyFill="1" applyBorder="1" applyAlignment="1">
      <alignment wrapText="1"/>
    </xf>
    <xf numFmtId="168" fontId="0" fillId="0" borderId="0" xfId="0" applyNumberFormat="1" applyAlignment="1">
      <alignment wrapText="1"/>
    </xf>
    <xf numFmtId="14" fontId="0" fillId="0" borderId="0" xfId="0" applyNumberFormat="1" applyBorder="1" applyAlignment="1">
      <alignment wrapText="1"/>
    </xf>
    <xf numFmtId="168" fontId="3" fillId="0" borderId="10" xfId="0" applyNumberFormat="1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/>
    </xf>
    <xf numFmtId="0" fontId="3" fillId="0" borderId="16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6" fontId="3" fillId="0" borderId="0" xfId="0" applyNumberFormat="1" applyFont="1" applyAlignment="1">
      <alignment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wrapText="1"/>
    </xf>
    <xf numFmtId="5" fontId="3" fillId="0" borderId="0" xfId="0" applyNumberFormat="1" applyFont="1" applyBorder="1" applyAlignment="1">
      <alignment wrapText="1"/>
    </xf>
    <xf numFmtId="168" fontId="3" fillId="0" borderId="16" xfId="0" applyNumberFormat="1" applyFont="1" applyBorder="1" applyAlignment="1">
      <alignment/>
    </xf>
    <xf numFmtId="168" fontId="3" fillId="0" borderId="16" xfId="0" applyNumberFormat="1" applyFont="1" applyBorder="1" applyAlignment="1">
      <alignment wrapText="1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 wrapText="1"/>
    </xf>
    <xf numFmtId="0" fontId="3" fillId="34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wrapText="1"/>
    </xf>
    <xf numFmtId="5" fontId="3" fillId="0" borderId="0" xfId="0" applyNumberFormat="1" applyFont="1" applyFill="1" applyBorder="1" applyAlignment="1">
      <alignment wrapText="1"/>
    </xf>
    <xf numFmtId="14" fontId="3" fillId="0" borderId="0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5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5" fontId="3" fillId="0" borderId="10" xfId="0" applyNumberFormat="1" applyFont="1" applyBorder="1" applyAlignment="1">
      <alignment wrapText="1"/>
    </xf>
    <xf numFmtId="168" fontId="3" fillId="0" borderId="10" xfId="0" applyNumberFormat="1" applyFont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8" fillId="0" borderId="0" xfId="0" applyFont="1" applyAlignment="1">
      <alignment/>
    </xf>
    <xf numFmtId="44" fontId="0" fillId="35" borderId="19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8" fontId="0" fillId="34" borderId="20" xfId="0" applyNumberFormat="1" applyFont="1" applyFill="1" applyBorder="1" applyAlignment="1">
      <alignment horizontal="center"/>
    </xf>
    <xf numFmtId="44" fontId="0" fillId="34" borderId="21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35" borderId="21" xfId="44" applyFont="1" applyFill="1" applyBorder="1" applyAlignment="1">
      <alignment/>
    </xf>
    <xf numFmtId="44" fontId="0" fillId="34" borderId="22" xfId="44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8" fontId="0" fillId="34" borderId="15" xfId="0" applyNumberForma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44" fontId="0" fillId="34" borderId="24" xfId="44" applyFont="1" applyFill="1" applyBorder="1" applyAlignment="1">
      <alignment/>
    </xf>
    <xf numFmtId="44" fontId="0" fillId="35" borderId="24" xfId="44" applyFont="1" applyFill="1" applyBorder="1" applyAlignment="1">
      <alignment/>
    </xf>
    <xf numFmtId="44" fontId="0" fillId="34" borderId="25" xfId="44" applyFont="1" applyFill="1" applyBorder="1" applyAlignment="1">
      <alignment/>
    </xf>
    <xf numFmtId="44" fontId="0" fillId="35" borderId="26" xfId="0" applyNumberFormat="1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4" fontId="0" fillId="34" borderId="27" xfId="44" applyFont="1" applyFill="1" applyBorder="1" applyAlignment="1">
      <alignment/>
    </xf>
    <xf numFmtId="44" fontId="0" fillId="35" borderId="27" xfId="44" applyFont="1" applyFill="1" applyBorder="1" applyAlignment="1">
      <alignment/>
    </xf>
    <xf numFmtId="44" fontId="0" fillId="35" borderId="13" xfId="0" applyNumberFormat="1" applyFon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8" fontId="0" fillId="34" borderId="18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44" fontId="0" fillId="35" borderId="22" xfId="44" applyFont="1" applyFill="1" applyBorder="1" applyAlignment="1">
      <alignment/>
    </xf>
    <xf numFmtId="44" fontId="0" fillId="35" borderId="31" xfId="44" applyFont="1" applyFill="1" applyBorder="1" applyAlignment="1">
      <alignment/>
    </xf>
    <xf numFmtId="44" fontId="0" fillId="35" borderId="25" xfId="44" applyFont="1" applyFill="1" applyBorder="1" applyAlignment="1">
      <alignment/>
    </xf>
    <xf numFmtId="44" fontId="0" fillId="35" borderId="32" xfId="44" applyFont="1" applyFill="1" applyBorder="1" applyAlignment="1">
      <alignment/>
    </xf>
    <xf numFmtId="44" fontId="0" fillId="35" borderId="17" xfId="44" applyFont="1" applyFill="1" applyBorder="1" applyAlignment="1">
      <alignment/>
    </xf>
    <xf numFmtId="44" fontId="0" fillId="34" borderId="31" xfId="44" applyFont="1" applyFill="1" applyBorder="1" applyAlignment="1">
      <alignment/>
    </xf>
    <xf numFmtId="44" fontId="0" fillId="34" borderId="32" xfId="44" applyFont="1" applyFill="1" applyBorder="1" applyAlignment="1">
      <alignment/>
    </xf>
    <xf numFmtId="44" fontId="0" fillId="34" borderId="17" xfId="44" applyFont="1" applyFill="1" applyBorder="1" applyAlignment="1">
      <alignment/>
    </xf>
    <xf numFmtId="44" fontId="0" fillId="34" borderId="33" xfId="44" applyFont="1" applyFill="1" applyBorder="1" applyAlignment="1">
      <alignment/>
    </xf>
    <xf numFmtId="14" fontId="0" fillId="0" borderId="34" xfId="0" applyNumberFormat="1" applyBorder="1" applyAlignment="1">
      <alignment horizontal="right" wrapText="1"/>
    </xf>
    <xf numFmtId="44" fontId="0" fillId="0" borderId="0" xfId="44" applyFont="1" applyFill="1" applyBorder="1" applyAlignment="1">
      <alignment/>
    </xf>
    <xf numFmtId="44" fontId="0" fillId="0" borderId="23" xfId="44" applyFont="1" applyFill="1" applyBorder="1" applyAlignment="1">
      <alignment/>
    </xf>
    <xf numFmtId="14" fontId="0" fillId="0" borderId="35" xfId="0" applyNumberFormat="1" applyBorder="1" applyAlignment="1">
      <alignment horizontal="right" wrapText="1"/>
    </xf>
    <xf numFmtId="37" fontId="0" fillId="34" borderId="17" xfId="0" applyNumberFormat="1" applyFont="1" applyFill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ill="1" applyAlignment="1">
      <alignment/>
    </xf>
    <xf numFmtId="44" fontId="0" fillId="35" borderId="15" xfId="0" applyNumberFormat="1" applyFont="1" applyFill="1" applyBorder="1" applyAlignment="1">
      <alignment/>
    </xf>
    <xf numFmtId="44" fontId="0" fillId="35" borderId="30" xfId="0" applyNumberFormat="1" applyFont="1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Border="1" applyAlignment="1">
      <alignment horizontal="right" wrapText="1"/>
    </xf>
    <xf numFmtId="0" fontId="0" fillId="0" borderId="36" xfId="0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44" fontId="0" fillId="34" borderId="37" xfId="44" applyFont="1" applyFill="1" applyBorder="1" applyAlignment="1">
      <alignment/>
    </xf>
    <xf numFmtId="44" fontId="0" fillId="35" borderId="12" xfId="44" applyFont="1" applyFill="1" applyBorder="1" applyAlignment="1">
      <alignment/>
    </xf>
    <xf numFmtId="44" fontId="0" fillId="35" borderId="23" xfId="44" applyFont="1" applyFill="1" applyBorder="1" applyAlignment="1">
      <alignment/>
    </xf>
    <xf numFmtId="44" fontId="0" fillId="35" borderId="11" xfId="44" applyFont="1" applyFill="1" applyBorder="1" applyAlignment="1">
      <alignment/>
    </xf>
    <xf numFmtId="44" fontId="0" fillId="35" borderId="18" xfId="44" applyFont="1" applyFill="1" applyBorder="1" applyAlignment="1">
      <alignment/>
    </xf>
    <xf numFmtId="44" fontId="0" fillId="34" borderId="38" xfId="44" applyFont="1" applyFill="1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44" fontId="0" fillId="34" borderId="19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0" fontId="0" fillId="0" borderId="41" xfId="0" applyBorder="1" applyAlignment="1">
      <alignment horizontal="center" wrapText="1"/>
    </xf>
    <xf numFmtId="44" fontId="0" fillId="35" borderId="42" xfId="44" applyFont="1" applyFill="1" applyBorder="1" applyAlignment="1">
      <alignment/>
    </xf>
    <xf numFmtId="44" fontId="0" fillId="35" borderId="43" xfId="44" applyFont="1" applyFill="1" applyBorder="1" applyAlignment="1">
      <alignment/>
    </xf>
    <xf numFmtId="44" fontId="0" fillId="35" borderId="28" xfId="44" applyFont="1" applyFill="1" applyBorder="1" applyAlignment="1">
      <alignment/>
    </xf>
    <xf numFmtId="0" fontId="0" fillId="0" borderId="44" xfId="0" applyFill="1" applyBorder="1" applyAlignment="1">
      <alignment horizontal="center" wrapText="1"/>
    </xf>
    <xf numFmtId="44" fontId="0" fillId="34" borderId="28" xfId="44" applyFont="1" applyFill="1" applyBorder="1" applyAlignment="1">
      <alignment/>
    </xf>
    <xf numFmtId="0" fontId="0" fillId="0" borderId="45" xfId="0" applyBorder="1" applyAlignment="1">
      <alignment/>
    </xf>
    <xf numFmtId="44" fontId="0" fillId="35" borderId="33" xfId="44" applyFont="1" applyFill="1" applyBorder="1" applyAlignment="1">
      <alignment/>
    </xf>
    <xf numFmtId="44" fontId="0" fillId="35" borderId="0" xfId="44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14" fontId="0" fillId="0" borderId="46" xfId="0" applyNumberFormat="1" applyBorder="1" applyAlignment="1">
      <alignment horizontal="right" wrapText="1"/>
    </xf>
    <xf numFmtId="14" fontId="0" fillId="0" borderId="47" xfId="0" applyNumberFormat="1" applyBorder="1" applyAlignment="1">
      <alignment horizontal="right" wrapText="1"/>
    </xf>
    <xf numFmtId="0" fontId="0" fillId="0" borderId="30" xfId="0" applyFill="1" applyBorder="1" applyAlignment="1">
      <alignment horizontal="right"/>
    </xf>
    <xf numFmtId="44" fontId="0" fillId="34" borderId="14" xfId="44" applyFont="1" applyFill="1" applyBorder="1" applyAlignment="1">
      <alignment/>
    </xf>
    <xf numFmtId="44" fontId="0" fillId="36" borderId="14" xfId="44" applyFont="1" applyFill="1" applyBorder="1" applyAlignment="1">
      <alignment/>
    </xf>
    <xf numFmtId="0" fontId="0" fillId="34" borderId="36" xfId="0" applyFill="1" applyBorder="1" applyAlignment="1">
      <alignment/>
    </xf>
    <xf numFmtId="44" fontId="0" fillId="35" borderId="36" xfId="44" applyFont="1" applyFill="1" applyBorder="1" applyAlignment="1">
      <alignment/>
    </xf>
    <xf numFmtId="0" fontId="8" fillId="35" borderId="41" xfId="0" applyFont="1" applyFill="1" applyBorder="1" applyAlignment="1">
      <alignment/>
    </xf>
    <xf numFmtId="0" fontId="0" fillId="35" borderId="10" xfId="0" applyFill="1" applyBorder="1" applyAlignment="1">
      <alignment/>
    </xf>
    <xf numFmtId="44" fontId="0" fillId="35" borderId="44" xfId="0" applyNumberFormat="1" applyFill="1" applyBorder="1" applyAlignment="1">
      <alignment/>
    </xf>
    <xf numFmtId="0" fontId="9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46" xfId="0" applyBorder="1" applyAlignment="1">
      <alignment/>
    </xf>
    <xf numFmtId="44" fontId="0" fillId="0" borderId="18" xfId="44" applyFont="1" applyFill="1" applyBorder="1" applyAlignment="1">
      <alignment horizontal="center"/>
    </xf>
    <xf numFmtId="44" fontId="0" fillId="0" borderId="13" xfId="4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19</xdr:row>
      <xdr:rowOff>28575</xdr:rowOff>
    </xdr:from>
    <xdr:to>
      <xdr:col>12</xdr:col>
      <xdr:colOff>676275</xdr:colOff>
      <xdr:row>19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2419350" y="3686175"/>
          <a:ext cx="8039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60" zoomScalePageLayoutView="0" workbookViewId="0" topLeftCell="A1">
      <selection activeCell="A59" sqref="A59:A60"/>
    </sheetView>
  </sheetViews>
  <sheetFormatPr defaultColWidth="9.140625" defaultRowHeight="12.75"/>
  <cols>
    <col min="1" max="1" width="12.8515625" style="0" bestFit="1" customWidth="1"/>
    <col min="2" max="2" width="6.140625" style="0" customWidth="1"/>
    <col min="3" max="3" width="3.8515625" style="0" bestFit="1" customWidth="1"/>
    <col min="4" max="4" width="8.00390625" style="0" customWidth="1"/>
    <col min="5" max="5" width="3.7109375" style="0" customWidth="1"/>
    <col min="6" max="6" width="6.140625" style="0" bestFit="1" customWidth="1"/>
    <col min="7" max="7" width="2.57421875" style="0" customWidth="1"/>
    <col min="8" max="8" width="14.7109375" style="20" customWidth="1"/>
    <col min="9" max="9" width="14.8515625" style="47" bestFit="1" customWidth="1"/>
    <col min="10" max="10" width="12.421875" style="47" customWidth="1"/>
  </cols>
  <sheetData>
    <row r="1" spans="3:11" ht="12.75">
      <c r="C1" s="5"/>
      <c r="D1" s="5"/>
      <c r="E1" s="5"/>
      <c r="F1" s="5"/>
      <c r="G1" s="5"/>
      <c r="H1" s="21"/>
      <c r="I1" s="43"/>
      <c r="J1" s="43"/>
      <c r="K1" s="5"/>
    </row>
    <row r="2" spans="1:11" ht="15.75">
      <c r="A2" s="12" t="s">
        <v>24</v>
      </c>
      <c r="B2" s="11"/>
      <c r="C2" s="11"/>
      <c r="D2" s="13"/>
      <c r="E2" s="13"/>
      <c r="F2" s="5"/>
      <c r="G2" s="5"/>
      <c r="H2" s="22"/>
      <c r="I2" s="29"/>
      <c r="J2" s="48"/>
      <c r="K2" s="5"/>
    </row>
    <row r="3" spans="1:12" ht="15.75">
      <c r="A3" s="12" t="s">
        <v>15</v>
      </c>
      <c r="B3" s="11"/>
      <c r="C3" s="11"/>
      <c r="D3" s="13"/>
      <c r="E3" s="13"/>
      <c r="F3" s="5"/>
      <c r="G3" s="5"/>
      <c r="H3" s="22"/>
      <c r="I3" s="29"/>
      <c r="J3" s="48"/>
      <c r="K3" s="85"/>
      <c r="L3" t="s">
        <v>30</v>
      </c>
    </row>
    <row r="4" spans="1:11" ht="12.75">
      <c r="A4" s="5"/>
      <c r="B4" s="5"/>
      <c r="C4" s="5"/>
      <c r="D4" s="5"/>
      <c r="E4" s="5"/>
      <c r="F4" s="5"/>
      <c r="G4" s="5"/>
      <c r="H4" s="21"/>
      <c r="I4" s="43"/>
      <c r="J4" s="43"/>
      <c r="K4" s="5"/>
    </row>
    <row r="5" spans="1:11" ht="15.75">
      <c r="A5" s="4" t="s">
        <v>23</v>
      </c>
      <c r="B5" s="1"/>
      <c r="D5" s="2"/>
      <c r="E5" s="1"/>
      <c r="F5" s="2"/>
      <c r="G5" s="2"/>
      <c r="H5" s="19"/>
      <c r="I5" s="28"/>
      <c r="J5" s="28"/>
      <c r="K5" s="5"/>
    </row>
    <row r="6" spans="1:11" ht="42">
      <c r="A6" s="3" t="s">
        <v>6</v>
      </c>
      <c r="B6" s="8" t="s">
        <v>3</v>
      </c>
      <c r="C6" s="3" t="s">
        <v>1</v>
      </c>
      <c r="D6" s="8" t="s">
        <v>4</v>
      </c>
      <c r="E6" s="4" t="s">
        <v>1</v>
      </c>
      <c r="F6" s="25">
        <v>1</v>
      </c>
      <c r="G6" s="4" t="s">
        <v>2</v>
      </c>
      <c r="H6" s="34" t="s">
        <v>10</v>
      </c>
      <c r="I6" s="34" t="s">
        <v>28</v>
      </c>
      <c r="J6" s="34" t="s">
        <v>7</v>
      </c>
      <c r="K6" s="5"/>
    </row>
    <row r="7" spans="1:13" ht="15">
      <c r="A7" s="69"/>
      <c r="B7" s="69"/>
      <c r="C7" s="70" t="s">
        <v>1</v>
      </c>
      <c r="D7" s="70">
        <v>50</v>
      </c>
      <c r="E7" s="70" t="s">
        <v>1</v>
      </c>
      <c r="F7" s="77">
        <v>1</v>
      </c>
      <c r="G7" s="70" t="s">
        <v>2</v>
      </c>
      <c r="H7" s="79">
        <f aca="true" t="shared" si="0" ref="H7:H12">IF($B7&gt;0,($B7*$D7*$F7),0)</f>
        <v>0</v>
      </c>
      <c r="I7" s="79"/>
      <c r="J7" s="74">
        <f>+H7</f>
        <v>0</v>
      </c>
      <c r="K7" s="70" t="s">
        <v>27</v>
      </c>
      <c r="L7" s="71"/>
      <c r="M7" s="71"/>
    </row>
    <row r="8" spans="1:13" ht="15">
      <c r="A8" s="78"/>
      <c r="B8" s="78"/>
      <c r="C8" s="70" t="s">
        <v>1</v>
      </c>
      <c r="D8" s="70">
        <v>50</v>
      </c>
      <c r="E8" s="70" t="s">
        <v>1</v>
      </c>
      <c r="F8" s="77">
        <v>1</v>
      </c>
      <c r="G8" s="70" t="s">
        <v>2</v>
      </c>
      <c r="H8" s="79">
        <f t="shared" si="0"/>
        <v>0</v>
      </c>
      <c r="I8" s="79">
        <f>IF($B8&lt;0,($B8*$D8*$F8),0)</f>
        <v>0</v>
      </c>
      <c r="J8" s="74">
        <f>+J7+H8+I8</f>
        <v>0</v>
      </c>
      <c r="K8" s="70"/>
      <c r="L8" s="70"/>
      <c r="M8" s="70"/>
    </row>
    <row r="9" spans="1:13" ht="15">
      <c r="A9" s="78"/>
      <c r="B9" s="78"/>
      <c r="C9" s="70" t="s">
        <v>1</v>
      </c>
      <c r="D9" s="70">
        <v>50</v>
      </c>
      <c r="E9" s="70" t="s">
        <v>1</v>
      </c>
      <c r="F9" s="77">
        <v>1</v>
      </c>
      <c r="G9" s="70" t="s">
        <v>2</v>
      </c>
      <c r="H9" s="79">
        <f t="shared" si="0"/>
        <v>0</v>
      </c>
      <c r="I9" s="79">
        <f>IF($B9&lt;0,($B9*$D9*$F9),0)</f>
        <v>0</v>
      </c>
      <c r="J9" s="74">
        <f>+J8+H9+I9</f>
        <v>0</v>
      </c>
      <c r="K9" s="70"/>
      <c r="L9" s="70"/>
      <c r="M9" s="70"/>
    </row>
    <row r="10" spans="1:13" ht="15">
      <c r="A10" s="78"/>
      <c r="B10" s="78"/>
      <c r="C10" s="70" t="s">
        <v>1</v>
      </c>
      <c r="D10" s="70">
        <v>50</v>
      </c>
      <c r="E10" s="70" t="s">
        <v>1</v>
      </c>
      <c r="F10" s="77">
        <v>1</v>
      </c>
      <c r="G10" s="70" t="s">
        <v>2</v>
      </c>
      <c r="H10" s="79">
        <f t="shared" si="0"/>
        <v>0</v>
      </c>
      <c r="I10" s="79">
        <f>IF($B10&lt;0,($B10*$D10*$F10),0)</f>
        <v>0</v>
      </c>
      <c r="J10" s="74">
        <f>+J9+H10+I10</f>
        <v>0</v>
      </c>
      <c r="K10" s="70"/>
      <c r="L10" s="70"/>
      <c r="M10" s="70"/>
    </row>
    <row r="11" spans="1:13" ht="15">
      <c r="A11" s="78"/>
      <c r="B11" s="78"/>
      <c r="C11" s="70" t="s">
        <v>1</v>
      </c>
      <c r="D11" s="70">
        <v>50</v>
      </c>
      <c r="E11" s="70" t="s">
        <v>1</v>
      </c>
      <c r="F11" s="77">
        <v>1</v>
      </c>
      <c r="G11" s="70" t="s">
        <v>2</v>
      </c>
      <c r="H11" s="79">
        <f t="shared" si="0"/>
        <v>0</v>
      </c>
      <c r="I11" s="79">
        <f>IF($B11&lt;0,($B11*$D11*$F11),0)</f>
        <v>0</v>
      </c>
      <c r="J11" s="74">
        <f>+J10+H11+I11</f>
        <v>0</v>
      </c>
      <c r="K11" s="70"/>
      <c r="L11" s="70"/>
      <c r="M11" s="70"/>
    </row>
    <row r="12" spans="1:13" ht="15">
      <c r="A12" s="78"/>
      <c r="B12" s="78"/>
      <c r="C12" s="71" t="s">
        <v>1</v>
      </c>
      <c r="D12" s="70">
        <v>50</v>
      </c>
      <c r="E12" s="70" t="s">
        <v>1</v>
      </c>
      <c r="F12" s="72">
        <v>1</v>
      </c>
      <c r="G12" s="70" t="s">
        <v>2</v>
      </c>
      <c r="H12" s="79">
        <f t="shared" si="0"/>
        <v>0</v>
      </c>
      <c r="I12" s="79">
        <f>IF($B12&lt;0,($B12*$D12*$F12),0)</f>
        <v>0</v>
      </c>
      <c r="J12" s="74">
        <f>+J11+H12+I12</f>
        <v>0</v>
      </c>
      <c r="K12" s="70"/>
      <c r="L12" s="71"/>
      <c r="M12" s="71"/>
    </row>
    <row r="13" spans="1:13" ht="15">
      <c r="A13" s="58"/>
      <c r="B13" s="59"/>
      <c r="C13" s="30"/>
      <c r="D13" s="59"/>
      <c r="E13" s="59"/>
      <c r="F13" s="60"/>
      <c r="G13" s="59"/>
      <c r="H13" s="61"/>
      <c r="I13" s="63"/>
      <c r="J13" s="62"/>
      <c r="K13" s="59"/>
      <c r="L13" s="30"/>
      <c r="M13" s="30"/>
    </row>
    <row r="14" spans="1:13" ht="15">
      <c r="A14" s="58"/>
      <c r="B14" s="59"/>
      <c r="C14" s="30"/>
      <c r="D14" s="59"/>
      <c r="E14" s="59"/>
      <c r="F14" s="60"/>
      <c r="G14" s="59"/>
      <c r="H14" s="61"/>
      <c r="I14" s="63"/>
      <c r="J14" s="62"/>
      <c r="K14" s="59"/>
      <c r="L14" s="30"/>
      <c r="M14" s="30"/>
    </row>
    <row r="15" spans="1:13" ht="15">
      <c r="A15" s="58"/>
      <c r="B15" s="59"/>
      <c r="C15" s="30"/>
      <c r="D15" s="59"/>
      <c r="E15" s="59"/>
      <c r="F15" s="60"/>
      <c r="G15" s="59"/>
      <c r="H15" s="61"/>
      <c r="I15" s="63"/>
      <c r="J15" s="62"/>
      <c r="K15" s="59"/>
      <c r="L15" s="30"/>
      <c r="M15" s="30"/>
    </row>
    <row r="16" spans="1:13" ht="15">
      <c r="A16" s="58" t="s">
        <v>0</v>
      </c>
      <c r="B16" s="80">
        <f>SUM(B7:B15)</f>
        <v>0</v>
      </c>
      <c r="C16" s="30"/>
      <c r="D16" s="59"/>
      <c r="E16" s="59"/>
      <c r="F16" s="60"/>
      <c r="G16" s="59"/>
      <c r="H16" s="81">
        <f>SUM(H7:H15)</f>
        <v>0</v>
      </c>
      <c r="I16" s="82">
        <f>SUM(I7:I15)</f>
        <v>0</v>
      </c>
      <c r="J16" s="83">
        <f>+H16+I16</f>
        <v>0</v>
      </c>
      <c r="K16" s="59"/>
      <c r="L16" s="30"/>
      <c r="M16" s="30"/>
    </row>
    <row r="17" spans="1:13" ht="15">
      <c r="A17" s="58"/>
      <c r="B17" s="59"/>
      <c r="C17" s="30"/>
      <c r="D17" s="59"/>
      <c r="E17" s="59"/>
      <c r="F17" s="60"/>
      <c r="G17" s="59"/>
      <c r="H17" s="61"/>
      <c r="I17" s="62"/>
      <c r="J17" s="62"/>
      <c r="K17" s="59"/>
      <c r="L17" s="30"/>
      <c r="M17" s="30"/>
    </row>
    <row r="18" spans="2:11" ht="15.75">
      <c r="B18" s="4"/>
      <c r="C18" s="1"/>
      <c r="D18" s="2"/>
      <c r="E18" s="2"/>
      <c r="F18" s="1"/>
      <c r="G18" s="2"/>
      <c r="H18" s="19"/>
      <c r="I18" s="28"/>
      <c r="J18" s="28"/>
      <c r="K18" s="5"/>
    </row>
    <row r="19" spans="1:13" ht="7.5" customHeight="1">
      <c r="A19" s="14"/>
      <c r="B19" s="15"/>
      <c r="C19" s="16"/>
      <c r="D19" s="16"/>
      <c r="E19" s="15"/>
      <c r="F19" s="16"/>
      <c r="G19" s="17"/>
      <c r="H19" s="23"/>
      <c r="I19" s="46"/>
      <c r="J19" s="46"/>
      <c r="K19" s="18"/>
      <c r="L19" s="24"/>
      <c r="M19" s="24"/>
    </row>
    <row r="20" spans="1:11" ht="15.75">
      <c r="A20" s="4" t="s">
        <v>12</v>
      </c>
      <c r="B20" s="1"/>
      <c r="D20" s="2"/>
      <c r="E20" s="1"/>
      <c r="F20" s="2"/>
      <c r="G20" s="2"/>
      <c r="H20" s="19"/>
      <c r="I20" s="28"/>
      <c r="J20" s="28"/>
      <c r="K20" s="5"/>
    </row>
    <row r="21" spans="1:11" ht="42">
      <c r="A21" s="3" t="s">
        <v>6</v>
      </c>
      <c r="B21" s="8" t="s">
        <v>3</v>
      </c>
      <c r="C21" s="3" t="s">
        <v>1</v>
      </c>
      <c r="D21" s="8" t="s">
        <v>4</v>
      </c>
      <c r="E21" s="4" t="s">
        <v>1</v>
      </c>
      <c r="F21" s="25">
        <v>5</v>
      </c>
      <c r="G21" s="4" t="s">
        <v>2</v>
      </c>
      <c r="H21" s="34" t="s">
        <v>10</v>
      </c>
      <c r="I21" s="34" t="s">
        <v>28</v>
      </c>
      <c r="J21" s="34" t="s">
        <v>7</v>
      </c>
      <c r="K21" s="5"/>
    </row>
    <row r="22" spans="1:14" ht="15">
      <c r="A22" s="40"/>
      <c r="B22" s="78"/>
      <c r="C22" s="70" t="s">
        <v>1</v>
      </c>
      <c r="D22" s="70">
        <v>50</v>
      </c>
      <c r="E22" s="70" t="s">
        <v>1</v>
      </c>
      <c r="F22" s="77">
        <v>5</v>
      </c>
      <c r="G22" s="70" t="s">
        <v>2</v>
      </c>
      <c r="H22" s="79">
        <f aca="true" t="shared" si="1" ref="H22:H28">IF($B22&gt;0,($B22*$D22*$F22),0)</f>
        <v>0</v>
      </c>
      <c r="I22" s="75"/>
      <c r="J22" s="74">
        <f>+H22</f>
        <v>0</v>
      </c>
      <c r="K22" s="70" t="s">
        <v>27</v>
      </c>
      <c r="L22" s="27"/>
      <c r="M22" s="27"/>
      <c r="N22" s="27"/>
    </row>
    <row r="23" spans="1:14" ht="15">
      <c r="A23" s="78"/>
      <c r="B23" s="78"/>
      <c r="C23" s="70" t="s">
        <v>1</v>
      </c>
      <c r="D23" s="70">
        <v>50</v>
      </c>
      <c r="E23" s="70" t="s">
        <v>1</v>
      </c>
      <c r="F23" s="77">
        <v>5</v>
      </c>
      <c r="G23" s="70" t="s">
        <v>2</v>
      </c>
      <c r="H23" s="79">
        <f t="shared" si="1"/>
        <v>0</v>
      </c>
      <c r="I23" s="79">
        <f aca="true" t="shared" si="2" ref="I23:I28">IF($B23&lt;0,($B23*$D23*$F23),0)</f>
        <v>0</v>
      </c>
      <c r="J23" s="74">
        <f aca="true" t="shared" si="3" ref="J23:J28">+J22+H23+I23</f>
        <v>0</v>
      </c>
      <c r="K23" s="70"/>
      <c r="L23" s="27"/>
      <c r="M23" s="27"/>
      <c r="N23" s="27"/>
    </row>
    <row r="24" spans="1:14" ht="15">
      <c r="A24" s="78"/>
      <c r="B24" s="78"/>
      <c r="C24" s="70" t="s">
        <v>1</v>
      </c>
      <c r="D24" s="70">
        <v>50</v>
      </c>
      <c r="E24" s="70" t="s">
        <v>1</v>
      </c>
      <c r="F24" s="77">
        <v>5</v>
      </c>
      <c r="G24" s="70" t="s">
        <v>2</v>
      </c>
      <c r="H24" s="79">
        <f t="shared" si="1"/>
        <v>0</v>
      </c>
      <c r="I24" s="79">
        <f t="shared" si="2"/>
        <v>0</v>
      </c>
      <c r="J24" s="74">
        <f t="shared" si="3"/>
        <v>0</v>
      </c>
      <c r="K24" s="70"/>
      <c r="L24" s="27"/>
      <c r="M24" s="27"/>
      <c r="N24" s="27"/>
    </row>
    <row r="25" spans="1:14" ht="15">
      <c r="A25" s="78"/>
      <c r="B25" s="78"/>
      <c r="C25" s="70" t="s">
        <v>5</v>
      </c>
      <c r="D25" s="70">
        <v>50</v>
      </c>
      <c r="E25" s="70" t="s">
        <v>5</v>
      </c>
      <c r="F25" s="77">
        <v>5</v>
      </c>
      <c r="G25" s="70" t="s">
        <v>2</v>
      </c>
      <c r="H25" s="79">
        <f t="shared" si="1"/>
        <v>0</v>
      </c>
      <c r="I25" s="79">
        <f t="shared" si="2"/>
        <v>0</v>
      </c>
      <c r="J25" s="74">
        <f t="shared" si="3"/>
        <v>0</v>
      </c>
      <c r="K25" s="70"/>
      <c r="L25" s="27"/>
      <c r="M25" s="27"/>
      <c r="N25" s="27"/>
    </row>
    <row r="26" spans="1:14" ht="15">
      <c r="A26" s="78"/>
      <c r="B26" s="78"/>
      <c r="C26" s="70" t="s">
        <v>5</v>
      </c>
      <c r="D26" s="70">
        <v>50</v>
      </c>
      <c r="E26" s="70" t="s">
        <v>5</v>
      </c>
      <c r="F26" s="77">
        <v>5</v>
      </c>
      <c r="G26" s="70" t="s">
        <v>2</v>
      </c>
      <c r="H26" s="79">
        <f t="shared" si="1"/>
        <v>0</v>
      </c>
      <c r="I26" s="79">
        <f t="shared" si="2"/>
        <v>0</v>
      </c>
      <c r="J26" s="74">
        <f t="shared" si="3"/>
        <v>0</v>
      </c>
      <c r="K26" s="70"/>
      <c r="L26" s="27"/>
      <c r="M26" s="27"/>
      <c r="N26" s="27"/>
    </row>
    <row r="27" spans="1:14" ht="15">
      <c r="A27" s="78"/>
      <c r="B27" s="78"/>
      <c r="C27" s="70" t="s">
        <v>5</v>
      </c>
      <c r="D27" s="70">
        <v>50</v>
      </c>
      <c r="E27" s="70" t="s">
        <v>5</v>
      </c>
      <c r="F27" s="77">
        <v>5</v>
      </c>
      <c r="G27" s="70" t="s">
        <v>2</v>
      </c>
      <c r="H27" s="79">
        <f t="shared" si="1"/>
        <v>0</v>
      </c>
      <c r="I27" s="79">
        <f t="shared" si="2"/>
        <v>0</v>
      </c>
      <c r="J27" s="74">
        <f t="shared" si="3"/>
        <v>0</v>
      </c>
      <c r="K27" s="70"/>
      <c r="L27" s="27"/>
      <c r="M27" s="27"/>
      <c r="N27" s="27"/>
    </row>
    <row r="28" spans="1:14" ht="15">
      <c r="A28" s="78"/>
      <c r="B28" s="78"/>
      <c r="C28" s="70" t="s">
        <v>5</v>
      </c>
      <c r="D28" s="70">
        <v>50</v>
      </c>
      <c r="E28" s="70" t="s">
        <v>5</v>
      </c>
      <c r="F28" s="77">
        <v>5</v>
      </c>
      <c r="G28" s="70" t="s">
        <v>2</v>
      </c>
      <c r="H28" s="79">
        <f t="shared" si="1"/>
        <v>0</v>
      </c>
      <c r="I28" s="79">
        <f t="shared" si="2"/>
        <v>0</v>
      </c>
      <c r="J28" s="74">
        <f t="shared" si="3"/>
        <v>0</v>
      </c>
      <c r="K28" s="70"/>
      <c r="L28" s="27"/>
      <c r="M28" s="27"/>
      <c r="N28" s="27"/>
    </row>
    <row r="29" spans="1:14" ht="15">
      <c r="A29" s="76"/>
      <c r="B29" s="70"/>
      <c r="C29" s="70"/>
      <c r="D29" s="70"/>
      <c r="E29" s="70"/>
      <c r="F29" s="77"/>
      <c r="G29" s="70"/>
      <c r="H29" s="73"/>
      <c r="I29" s="75"/>
      <c r="J29" s="74"/>
      <c r="K29" s="27"/>
      <c r="L29" s="27"/>
      <c r="M29" s="27"/>
      <c r="N29" s="27"/>
    </row>
    <row r="30" spans="1:11" ht="15">
      <c r="A30" s="2"/>
      <c r="B30" s="1"/>
      <c r="C30" s="2"/>
      <c r="D30" s="2"/>
      <c r="E30" s="6"/>
      <c r="F30" s="2"/>
      <c r="G30" s="7"/>
      <c r="H30" s="19"/>
      <c r="I30" s="44"/>
      <c r="J30" s="28"/>
      <c r="K30" s="5"/>
    </row>
    <row r="31" spans="1:11" ht="15">
      <c r="A31" s="2"/>
      <c r="B31" s="1"/>
      <c r="C31" s="2"/>
      <c r="D31" s="2"/>
      <c r="E31" s="6"/>
      <c r="F31" s="2"/>
      <c r="G31" s="7"/>
      <c r="H31" s="19"/>
      <c r="I31" s="44"/>
      <c r="J31" s="28"/>
      <c r="K31" s="5"/>
    </row>
    <row r="32" spans="1:11" ht="15">
      <c r="A32" s="1" t="s">
        <v>0</v>
      </c>
      <c r="B32" s="31">
        <f>SUM(B22:B31)</f>
        <v>0</v>
      </c>
      <c r="C32" s="1"/>
      <c r="D32" s="2"/>
      <c r="E32" s="2"/>
      <c r="F32" s="2"/>
      <c r="G32" s="2"/>
      <c r="H32" s="33">
        <f>SUM(H22:H31)</f>
        <v>0</v>
      </c>
      <c r="I32" s="45">
        <f>SUM(I22:I31)</f>
        <v>0</v>
      </c>
      <c r="J32" s="49">
        <f>+H32+I32</f>
        <v>0</v>
      </c>
      <c r="K32" s="5"/>
    </row>
    <row r="33" spans="1:11" ht="15">
      <c r="A33" s="1"/>
      <c r="B33" s="1"/>
      <c r="C33" s="1"/>
      <c r="E33" s="2"/>
      <c r="F33" s="2"/>
      <c r="G33" s="2"/>
      <c r="H33" s="19"/>
      <c r="I33" s="28"/>
      <c r="J33" s="28"/>
      <c r="K33" s="2"/>
    </row>
    <row r="34" spans="1:11" ht="15">
      <c r="A34" s="1" t="s">
        <v>11</v>
      </c>
      <c r="B34" s="1"/>
      <c r="C34" s="1"/>
      <c r="D34" s="2"/>
      <c r="E34" s="2"/>
      <c r="F34" s="2"/>
      <c r="G34" s="2"/>
      <c r="H34" s="33">
        <f>+H16+H32</f>
        <v>0</v>
      </c>
      <c r="I34" s="45">
        <f>+I16+I32</f>
        <v>0</v>
      </c>
      <c r="J34" s="49">
        <f>+J16+J32</f>
        <v>0</v>
      </c>
      <c r="K34" s="5"/>
    </row>
    <row r="35" spans="1:11" ht="15">
      <c r="A35" s="2"/>
      <c r="B35" s="2"/>
      <c r="C35" s="2"/>
      <c r="E35" s="2"/>
      <c r="F35" s="2"/>
      <c r="G35" s="10"/>
      <c r="H35" s="19"/>
      <c r="I35" s="28"/>
      <c r="J35" s="28"/>
      <c r="K35" s="5"/>
    </row>
    <row r="36" spans="1:11" ht="15">
      <c r="A36" s="2"/>
      <c r="B36" s="2"/>
      <c r="C36" s="5"/>
      <c r="D36" s="2" t="s">
        <v>18</v>
      </c>
      <c r="E36" s="2"/>
      <c r="F36" s="2"/>
      <c r="G36" s="57"/>
      <c r="H36" s="64"/>
      <c r="I36" s="65"/>
      <c r="J36" s="28"/>
      <c r="K36" s="5"/>
    </row>
    <row r="37" spans="4:10" ht="16.5" customHeight="1">
      <c r="D37" t="s">
        <v>19</v>
      </c>
      <c r="G37" s="57"/>
      <c r="H37" s="64"/>
      <c r="I37" s="65"/>
      <c r="J37" s="28"/>
    </row>
    <row r="43" ht="12.75">
      <c r="L43" t="s">
        <v>8</v>
      </c>
    </row>
    <row r="44" spans="2:4" ht="12.75">
      <c r="B44" s="86"/>
      <c r="C44" s="86"/>
      <c r="D44" s="86"/>
    </row>
    <row r="45" spans="2:4" ht="12.75">
      <c r="B45" s="86"/>
      <c r="C45" s="86"/>
      <c r="D45" s="86"/>
    </row>
    <row r="59" ht="12.75">
      <c r="A59" s="86" t="s">
        <v>31</v>
      </c>
    </row>
    <row r="60" ht="12.75">
      <c r="A60" s="86" t="s">
        <v>32</v>
      </c>
    </row>
  </sheetData>
  <sheetProtection/>
  <printOptions gridLines="1"/>
  <pageMargins left="0.75" right="0.75" top="1" bottom="1" header="0.5" footer="0.5"/>
  <pageSetup horizontalDpi="300" verticalDpi="300" orientation="portrait" scale="74" r:id="rId1"/>
  <headerFooter alignWithMargins="0">
    <oddHeader>&amp;C&amp;"Arial,Bold"&amp;14Market Master Token Reserve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T39"/>
  <sheetViews>
    <sheetView tabSelected="1" zoomScalePageLayoutView="0" workbookViewId="0" topLeftCell="A1">
      <selection activeCell="F33" sqref="F33"/>
    </sheetView>
  </sheetViews>
  <sheetFormatPr defaultColWidth="8.8515625" defaultRowHeight="12.75"/>
  <cols>
    <col min="1" max="1" width="4.7109375" style="0" customWidth="1"/>
    <col min="2" max="2" width="17.8515625" style="0" customWidth="1"/>
    <col min="3" max="3" width="11.421875" style="0" customWidth="1"/>
    <col min="4" max="4" width="11.28125" style="0" customWidth="1"/>
    <col min="5" max="6" width="12.7109375" style="0" bestFit="1" customWidth="1"/>
    <col min="7" max="7" width="12.421875" style="0" bestFit="1" customWidth="1"/>
    <col min="8" max="8" width="14.421875" style="0" bestFit="1" customWidth="1"/>
    <col min="9" max="9" width="12.7109375" style="0" bestFit="1" customWidth="1"/>
    <col min="10" max="10" width="11.8515625" style="0" bestFit="1" customWidth="1"/>
    <col min="11" max="11" width="13.140625" style="0" bestFit="1" customWidth="1"/>
    <col min="12" max="12" width="11.421875" style="0" bestFit="1" customWidth="1"/>
    <col min="13" max="13" width="11.28125" style="0" bestFit="1" customWidth="1"/>
    <col min="14" max="14" width="13.140625" style="0" bestFit="1" customWidth="1"/>
    <col min="15" max="15" width="14.28125" style="0" bestFit="1" customWidth="1"/>
    <col min="16" max="16" width="1.421875" style="26" customWidth="1"/>
  </cols>
  <sheetData>
    <row r="1" spans="2:16" ht="15.75">
      <c r="B1" s="174" t="s">
        <v>43</v>
      </c>
      <c r="C1" s="174"/>
      <c r="D1" s="174"/>
      <c r="E1" s="174"/>
      <c r="F1" s="174"/>
      <c r="G1" s="174"/>
      <c r="H1" s="174"/>
      <c r="I1" s="174"/>
      <c r="J1" s="174"/>
      <c r="K1" s="174"/>
      <c r="L1" s="132"/>
      <c r="M1" s="132"/>
      <c r="N1" s="132"/>
      <c r="O1" s="132"/>
      <c r="P1" s="132"/>
    </row>
    <row r="2" spans="4:16" ht="12.75">
      <c r="D2" s="9"/>
      <c r="P2" s="27"/>
    </row>
    <row r="3" spans="3:16" ht="13.5" thickBot="1">
      <c r="C3" s="67" t="s">
        <v>33</v>
      </c>
      <c r="D3" s="67" t="s">
        <v>25</v>
      </c>
      <c r="E3" s="67" t="s">
        <v>25</v>
      </c>
      <c r="F3" s="67" t="s">
        <v>25</v>
      </c>
      <c r="G3" s="67" t="s">
        <v>25</v>
      </c>
      <c r="H3" s="67" t="s">
        <v>25</v>
      </c>
      <c r="I3" s="67" t="s">
        <v>25</v>
      </c>
      <c r="J3" s="67" t="s">
        <v>34</v>
      </c>
      <c r="K3" s="67" t="s">
        <v>34</v>
      </c>
      <c r="L3" s="67" t="s">
        <v>34</v>
      </c>
      <c r="M3" s="67" t="s">
        <v>34</v>
      </c>
      <c r="N3" s="67" t="s">
        <v>25</v>
      </c>
      <c r="O3" s="67" t="s">
        <v>34</v>
      </c>
      <c r="P3" s="54"/>
    </row>
    <row r="4" spans="2:16" ht="13.5" customHeight="1">
      <c r="B4" s="170" t="s">
        <v>14</v>
      </c>
      <c r="C4" s="37"/>
      <c r="D4" s="175" t="s">
        <v>48</v>
      </c>
      <c r="E4" s="176"/>
      <c r="F4" s="177"/>
      <c r="G4" s="175" t="s">
        <v>49</v>
      </c>
      <c r="H4" s="176"/>
      <c r="I4" s="177"/>
      <c r="J4" s="175" t="s">
        <v>9</v>
      </c>
      <c r="K4" s="176"/>
      <c r="L4" s="176"/>
      <c r="M4" s="152"/>
      <c r="N4" s="176" t="s">
        <v>26</v>
      </c>
      <c r="O4" s="177"/>
      <c r="P4" s="54"/>
    </row>
    <row r="5" spans="2:16" ht="51.75" thickBot="1">
      <c r="B5" s="178"/>
      <c r="C5" s="35" t="s">
        <v>36</v>
      </c>
      <c r="D5" s="142" t="s">
        <v>20</v>
      </c>
      <c r="E5" s="135" t="s">
        <v>59</v>
      </c>
      <c r="F5" s="143" t="s">
        <v>50</v>
      </c>
      <c r="G5" s="142" t="s">
        <v>20</v>
      </c>
      <c r="H5" s="135" t="s">
        <v>51</v>
      </c>
      <c r="I5" s="143" t="s">
        <v>50</v>
      </c>
      <c r="J5" s="142" t="s">
        <v>20</v>
      </c>
      <c r="K5" s="135" t="s">
        <v>52</v>
      </c>
      <c r="L5" s="146" t="s">
        <v>50</v>
      </c>
      <c r="M5" s="143" t="s">
        <v>45</v>
      </c>
      <c r="N5" s="150" t="s">
        <v>44</v>
      </c>
      <c r="O5" s="134" t="s">
        <v>13</v>
      </c>
      <c r="P5" s="36"/>
    </row>
    <row r="6" spans="2:16" s="32" customFormat="1" ht="12.75">
      <c r="B6" s="123"/>
      <c r="C6" s="137">
        <v>0</v>
      </c>
      <c r="D6" s="94"/>
      <c r="E6" s="91"/>
      <c r="F6" s="119">
        <v>0</v>
      </c>
      <c r="G6" s="94"/>
      <c r="H6" s="136"/>
      <c r="I6" s="119"/>
      <c r="J6" s="114">
        <f aca="true" t="shared" si="0" ref="J6:J16">+D6+G6</f>
        <v>0</v>
      </c>
      <c r="K6" s="93">
        <f aca="true" t="shared" si="1" ref="K6:K16">+E6+H6</f>
        <v>0</v>
      </c>
      <c r="L6" s="147">
        <f aca="true" t="shared" si="2" ref="L6:L16">+F6+I6</f>
        <v>0</v>
      </c>
      <c r="M6" s="115">
        <f aca="true" t="shared" si="3" ref="M6:M16">+C6+J6-K6+L6</f>
        <v>0</v>
      </c>
      <c r="N6" s="136"/>
      <c r="O6" s="87">
        <f aca="true" t="shared" si="4" ref="O6:O16">+N6-M6</f>
        <v>0</v>
      </c>
      <c r="P6" s="88"/>
    </row>
    <row r="7" spans="2:16" s="32" customFormat="1" ht="12.75">
      <c r="B7" s="123"/>
      <c r="C7" s="138">
        <f aca="true" t="shared" si="5" ref="C7:C16">+N6</f>
        <v>0</v>
      </c>
      <c r="D7" s="94"/>
      <c r="E7" s="91"/>
      <c r="F7" s="119">
        <v>0</v>
      </c>
      <c r="G7" s="94"/>
      <c r="H7" s="91"/>
      <c r="I7" s="144"/>
      <c r="J7" s="114">
        <f t="shared" si="0"/>
        <v>0</v>
      </c>
      <c r="K7" s="93">
        <f t="shared" si="1"/>
        <v>0</v>
      </c>
      <c r="L7" s="147">
        <f t="shared" si="2"/>
        <v>0</v>
      </c>
      <c r="M7" s="115">
        <f t="shared" si="3"/>
        <v>0</v>
      </c>
      <c r="N7" s="136"/>
      <c r="O7" s="87">
        <f t="shared" si="4"/>
        <v>0</v>
      </c>
      <c r="P7" s="88"/>
    </row>
    <row r="8" spans="2:16" ht="12.75" customHeight="1">
      <c r="B8" s="123"/>
      <c r="C8" s="138">
        <f t="shared" si="5"/>
        <v>0</v>
      </c>
      <c r="D8" s="94">
        <v>0</v>
      </c>
      <c r="E8" s="91">
        <v>0</v>
      </c>
      <c r="F8" s="119"/>
      <c r="G8" s="94"/>
      <c r="H8" s="91">
        <v>0</v>
      </c>
      <c r="I8" s="144"/>
      <c r="J8" s="114">
        <f t="shared" si="0"/>
        <v>0</v>
      </c>
      <c r="K8" s="93">
        <f t="shared" si="1"/>
        <v>0</v>
      </c>
      <c r="L8" s="147">
        <f t="shared" si="2"/>
        <v>0</v>
      </c>
      <c r="M8" s="115">
        <f t="shared" si="3"/>
        <v>0</v>
      </c>
      <c r="N8" s="136"/>
      <c r="O8" s="87">
        <f t="shared" si="4"/>
        <v>0</v>
      </c>
      <c r="P8" s="88"/>
    </row>
    <row r="9" spans="2:16" ht="12.75">
      <c r="B9" s="123"/>
      <c r="C9" s="138">
        <f t="shared" si="5"/>
        <v>0</v>
      </c>
      <c r="D9" s="94">
        <v>0</v>
      </c>
      <c r="E9" s="91">
        <v>0</v>
      </c>
      <c r="F9" s="119"/>
      <c r="G9" s="94"/>
      <c r="H9" s="91"/>
      <c r="I9" s="144"/>
      <c r="J9" s="114">
        <f t="shared" si="0"/>
        <v>0</v>
      </c>
      <c r="K9" s="93">
        <f t="shared" si="1"/>
        <v>0</v>
      </c>
      <c r="L9" s="147">
        <f t="shared" si="2"/>
        <v>0</v>
      </c>
      <c r="M9" s="115">
        <f t="shared" si="3"/>
        <v>0</v>
      </c>
      <c r="N9" s="136"/>
      <c r="O9" s="87">
        <f t="shared" si="4"/>
        <v>0</v>
      </c>
      <c r="P9" s="88"/>
    </row>
    <row r="10" spans="2:16" ht="12.75">
      <c r="B10" s="123"/>
      <c r="C10" s="138">
        <f t="shared" si="5"/>
        <v>0</v>
      </c>
      <c r="D10" s="94">
        <v>0</v>
      </c>
      <c r="E10" s="91"/>
      <c r="F10" s="119"/>
      <c r="G10" s="94">
        <v>0</v>
      </c>
      <c r="H10" s="91"/>
      <c r="I10" s="144"/>
      <c r="J10" s="114">
        <f t="shared" si="0"/>
        <v>0</v>
      </c>
      <c r="K10" s="93">
        <f t="shared" si="1"/>
        <v>0</v>
      </c>
      <c r="L10" s="147">
        <f t="shared" si="2"/>
        <v>0</v>
      </c>
      <c r="M10" s="115">
        <f t="shared" si="3"/>
        <v>0</v>
      </c>
      <c r="N10" s="136"/>
      <c r="O10" s="87">
        <f t="shared" si="4"/>
        <v>0</v>
      </c>
      <c r="P10" s="88"/>
    </row>
    <row r="11" spans="2:16" ht="12.75">
      <c r="B11" s="123"/>
      <c r="C11" s="138">
        <f t="shared" si="5"/>
        <v>0</v>
      </c>
      <c r="D11" s="94">
        <v>0</v>
      </c>
      <c r="E11" s="91"/>
      <c r="F11" s="119"/>
      <c r="G11" s="94">
        <v>0</v>
      </c>
      <c r="H11" s="91"/>
      <c r="I11" s="144"/>
      <c r="J11" s="114">
        <f t="shared" si="0"/>
        <v>0</v>
      </c>
      <c r="K11" s="93">
        <f t="shared" si="1"/>
        <v>0</v>
      </c>
      <c r="L11" s="147">
        <f t="shared" si="2"/>
        <v>0</v>
      </c>
      <c r="M11" s="115">
        <f t="shared" si="3"/>
        <v>0</v>
      </c>
      <c r="N11" s="136"/>
      <c r="O11" s="87">
        <f t="shared" si="4"/>
        <v>0</v>
      </c>
      <c r="P11" s="88"/>
    </row>
    <row r="12" spans="2:16" ht="12.75">
      <c r="B12" s="123"/>
      <c r="C12" s="138">
        <f t="shared" si="5"/>
        <v>0</v>
      </c>
      <c r="D12" s="94">
        <v>0</v>
      </c>
      <c r="E12" s="91"/>
      <c r="F12" s="119"/>
      <c r="G12" s="94">
        <v>0</v>
      </c>
      <c r="H12" s="91"/>
      <c r="I12" s="144"/>
      <c r="J12" s="114">
        <f t="shared" si="0"/>
        <v>0</v>
      </c>
      <c r="K12" s="93">
        <f t="shared" si="1"/>
        <v>0</v>
      </c>
      <c r="L12" s="147">
        <f t="shared" si="2"/>
        <v>0</v>
      </c>
      <c r="M12" s="115">
        <f t="shared" si="3"/>
        <v>0</v>
      </c>
      <c r="N12" s="136"/>
      <c r="O12" s="87">
        <f t="shared" si="4"/>
        <v>0</v>
      </c>
      <c r="P12" s="88"/>
    </row>
    <row r="13" spans="2:16" ht="12.75">
      <c r="B13" s="123"/>
      <c r="C13" s="138">
        <f t="shared" si="5"/>
        <v>0</v>
      </c>
      <c r="D13" s="94">
        <v>0</v>
      </c>
      <c r="E13" s="91"/>
      <c r="F13" s="119"/>
      <c r="G13" s="94"/>
      <c r="H13" s="91"/>
      <c r="I13" s="144"/>
      <c r="J13" s="114">
        <f t="shared" si="0"/>
        <v>0</v>
      </c>
      <c r="K13" s="93">
        <f t="shared" si="1"/>
        <v>0</v>
      </c>
      <c r="L13" s="147">
        <f t="shared" si="2"/>
        <v>0</v>
      </c>
      <c r="M13" s="115">
        <f t="shared" si="3"/>
        <v>0</v>
      </c>
      <c r="N13" s="136"/>
      <c r="O13" s="87">
        <f t="shared" si="4"/>
        <v>0</v>
      </c>
      <c r="P13" s="88"/>
    </row>
    <row r="14" spans="2:16" ht="12.75">
      <c r="B14" s="123"/>
      <c r="C14" s="138">
        <f t="shared" si="5"/>
        <v>0</v>
      </c>
      <c r="D14" s="94"/>
      <c r="E14" s="91">
        <v>0</v>
      </c>
      <c r="F14" s="119"/>
      <c r="G14" s="94"/>
      <c r="H14" s="91"/>
      <c r="I14" s="144"/>
      <c r="J14" s="114">
        <f t="shared" si="0"/>
        <v>0</v>
      </c>
      <c r="K14" s="93">
        <f t="shared" si="1"/>
        <v>0</v>
      </c>
      <c r="L14" s="147">
        <f t="shared" si="2"/>
        <v>0</v>
      </c>
      <c r="M14" s="115">
        <f t="shared" si="3"/>
        <v>0</v>
      </c>
      <c r="N14" s="136"/>
      <c r="O14" s="87">
        <f t="shared" si="4"/>
        <v>0</v>
      </c>
      <c r="P14" s="88"/>
    </row>
    <row r="15" spans="2:16" ht="12.75">
      <c r="B15" s="123"/>
      <c r="C15" s="138">
        <f t="shared" si="5"/>
        <v>0</v>
      </c>
      <c r="D15" s="94">
        <v>0</v>
      </c>
      <c r="E15" s="91">
        <v>0</v>
      </c>
      <c r="F15" s="119"/>
      <c r="G15" s="94">
        <v>0</v>
      </c>
      <c r="H15" s="91"/>
      <c r="I15" s="144"/>
      <c r="J15" s="114">
        <f t="shared" si="0"/>
        <v>0</v>
      </c>
      <c r="K15" s="93">
        <f t="shared" si="1"/>
        <v>0</v>
      </c>
      <c r="L15" s="147">
        <f t="shared" si="2"/>
        <v>0</v>
      </c>
      <c r="M15" s="115">
        <f t="shared" si="3"/>
        <v>0</v>
      </c>
      <c r="N15" s="136"/>
      <c r="O15" s="87">
        <f t="shared" si="4"/>
        <v>0</v>
      </c>
      <c r="P15" s="88"/>
    </row>
    <row r="16" spans="2:19" ht="13.5" thickBot="1">
      <c r="B16" s="123"/>
      <c r="C16" s="139">
        <f t="shared" si="5"/>
        <v>0</v>
      </c>
      <c r="D16" s="102"/>
      <c r="E16" s="100">
        <v>0</v>
      </c>
      <c r="F16" s="120"/>
      <c r="G16" s="102"/>
      <c r="H16" s="100"/>
      <c r="I16" s="145"/>
      <c r="J16" s="116">
        <f t="shared" si="0"/>
        <v>0</v>
      </c>
      <c r="K16" s="101">
        <f t="shared" si="1"/>
        <v>0</v>
      </c>
      <c r="L16" s="148">
        <f t="shared" si="2"/>
        <v>0</v>
      </c>
      <c r="M16" s="117">
        <f t="shared" si="3"/>
        <v>0</v>
      </c>
      <c r="N16" s="141">
        <v>0</v>
      </c>
      <c r="O16" s="103">
        <f t="shared" si="4"/>
        <v>0</v>
      </c>
      <c r="P16" s="88"/>
      <c r="Q16" s="5"/>
      <c r="R16" s="5"/>
      <c r="S16" s="5"/>
    </row>
    <row r="17" spans="2:19" ht="13.5" thickBot="1">
      <c r="B17" s="126" t="s">
        <v>55</v>
      </c>
      <c r="C17" s="140"/>
      <c r="D17" s="121">
        <f aca="true" t="shared" si="6" ref="D17:L17">SUM(D6:D16)</f>
        <v>0</v>
      </c>
      <c r="E17" s="106">
        <f t="shared" si="6"/>
        <v>0</v>
      </c>
      <c r="F17" s="122">
        <f t="shared" si="6"/>
        <v>0</v>
      </c>
      <c r="G17" s="121">
        <f t="shared" si="6"/>
        <v>0</v>
      </c>
      <c r="H17" s="106">
        <f t="shared" si="6"/>
        <v>0</v>
      </c>
      <c r="I17" s="122">
        <f t="shared" si="6"/>
        <v>0</v>
      </c>
      <c r="J17" s="118">
        <f t="shared" si="6"/>
        <v>0</v>
      </c>
      <c r="K17" s="107">
        <f t="shared" si="6"/>
        <v>0</v>
      </c>
      <c r="L17" s="149">
        <f t="shared" si="6"/>
        <v>0</v>
      </c>
      <c r="M17" s="153"/>
      <c r="N17" s="151"/>
      <c r="O17" s="108">
        <f>SUM(O6:O16)</f>
        <v>0</v>
      </c>
      <c r="P17" s="88"/>
      <c r="Q17" s="5"/>
      <c r="R17" s="5"/>
      <c r="S17" s="5"/>
    </row>
    <row r="18" spans="2:19" ht="13.5" customHeight="1" thickBot="1">
      <c r="B18" s="133"/>
      <c r="C18" s="154" t="s">
        <v>37</v>
      </c>
      <c r="D18" s="179" t="s">
        <v>53</v>
      </c>
      <c r="E18" s="180"/>
      <c r="F18" s="160">
        <f>+E17-F17</f>
        <v>0</v>
      </c>
      <c r="G18" s="125"/>
      <c r="H18" s="124"/>
      <c r="I18" s="160">
        <f>+H17-I17</f>
        <v>0</v>
      </c>
      <c r="J18" s="124"/>
      <c r="K18" s="124"/>
      <c r="L18" s="161">
        <f>+K17-L17</f>
        <v>0</v>
      </c>
      <c r="M18" s="124"/>
      <c r="N18" s="92" t="s">
        <v>40</v>
      </c>
      <c r="O18" s="88"/>
      <c r="P18" s="88"/>
      <c r="Q18" s="5"/>
      <c r="R18" s="5"/>
      <c r="S18" s="5"/>
    </row>
    <row r="19" spans="2:19" ht="12.75">
      <c r="B19" s="133"/>
      <c r="C19" s="154" t="s">
        <v>38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92" t="s">
        <v>41</v>
      </c>
      <c r="O19" s="88"/>
      <c r="P19" s="88"/>
      <c r="Q19" s="5"/>
      <c r="R19" s="5"/>
      <c r="S19" s="5"/>
    </row>
    <row r="20" spans="2:19" ht="12.75">
      <c r="B20" s="133"/>
      <c r="C20" s="154" t="s">
        <v>39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92" t="s">
        <v>42</v>
      </c>
      <c r="O20" s="88"/>
      <c r="P20" s="88"/>
      <c r="Q20" s="5"/>
      <c r="R20" s="5"/>
      <c r="S20" s="5"/>
    </row>
    <row r="21" spans="2:20" ht="12.75">
      <c r="B21" s="66"/>
      <c r="D21" s="38"/>
      <c r="E21" s="38"/>
      <c r="F21" s="39"/>
      <c r="G21" s="38"/>
      <c r="H21" s="38"/>
      <c r="I21" s="39"/>
      <c r="J21" s="38"/>
      <c r="K21" s="38"/>
      <c r="L21" s="39"/>
      <c r="M21" s="39"/>
      <c r="N21" s="5"/>
      <c r="P21" s="27"/>
      <c r="Q21" s="5"/>
      <c r="R21" s="5"/>
      <c r="S21" s="5"/>
      <c r="T21" s="5"/>
    </row>
    <row r="22" spans="3:15" ht="13.5" thickBot="1">
      <c r="C22" s="162"/>
      <c r="D22" s="41" t="s">
        <v>56</v>
      </c>
      <c r="E22" s="38"/>
      <c r="F22" s="39"/>
      <c r="G22" s="39"/>
      <c r="H22" s="39"/>
      <c r="I22" s="39"/>
      <c r="K22" s="67" t="s">
        <v>25</v>
      </c>
      <c r="L22" s="67" t="s">
        <v>25</v>
      </c>
      <c r="M22" s="67" t="s">
        <v>34</v>
      </c>
      <c r="N22" s="67" t="s">
        <v>25</v>
      </c>
      <c r="O22" s="67" t="s">
        <v>25</v>
      </c>
    </row>
    <row r="23" spans="3:15" ht="13.5" thickBot="1">
      <c r="C23" s="163"/>
      <c r="D23" t="s">
        <v>47</v>
      </c>
      <c r="F23" s="5"/>
      <c r="G23" s="5"/>
      <c r="H23" s="5"/>
      <c r="I23" s="39"/>
      <c r="J23" s="170" t="s">
        <v>14</v>
      </c>
      <c r="K23" s="168" t="s">
        <v>46</v>
      </c>
      <c r="L23" s="169"/>
      <c r="M23" s="155" t="s">
        <v>21</v>
      </c>
      <c r="N23" s="172" t="s">
        <v>35</v>
      </c>
      <c r="O23" s="173"/>
    </row>
    <row r="24" spans="3:15" ht="69.75" customHeight="1" thickBot="1">
      <c r="C24" s="26"/>
      <c r="D24" s="128"/>
      <c r="E24" s="129"/>
      <c r="F24" s="42"/>
      <c r="G24" s="26"/>
      <c r="I24" s="5"/>
      <c r="J24" s="171"/>
      <c r="K24" s="84" t="s">
        <v>29</v>
      </c>
      <c r="L24" s="113" t="s">
        <v>61</v>
      </c>
      <c r="M24" s="55" t="s">
        <v>60</v>
      </c>
      <c r="N24" s="68" t="s">
        <v>16</v>
      </c>
      <c r="O24" s="50" t="s">
        <v>17</v>
      </c>
    </row>
    <row r="25" spans="2:15" ht="12.75">
      <c r="B25" s="32" t="s">
        <v>57</v>
      </c>
      <c r="C25" s="9"/>
      <c r="G25" s="27"/>
      <c r="H25" s="27"/>
      <c r="I25" s="5"/>
      <c r="J25" s="157"/>
      <c r="K25" s="89"/>
      <c r="L25" s="89"/>
      <c r="M25" s="130">
        <f>SUM(H6*0.03)</f>
        <v>0</v>
      </c>
      <c r="N25" s="90"/>
      <c r="O25" s="89"/>
    </row>
    <row r="26" spans="2:15" ht="12.75">
      <c r="B26" t="s">
        <v>58</v>
      </c>
      <c r="C26" s="9"/>
      <c r="G26" s="27"/>
      <c r="H26" s="27"/>
      <c r="I26" s="5"/>
      <c r="J26" s="123"/>
      <c r="K26" s="95"/>
      <c r="L26" s="95"/>
      <c r="M26" s="130">
        <f aca="true" t="shared" si="7" ref="M26:M35">SUM(H7*0.03)</f>
        <v>0</v>
      </c>
      <c r="N26" s="95"/>
      <c r="O26" s="95"/>
    </row>
    <row r="27" spans="2:15" ht="13.5" customHeight="1">
      <c r="B27" s="32"/>
      <c r="C27" s="9"/>
      <c r="G27" s="27"/>
      <c r="H27" s="27"/>
      <c r="I27" s="5"/>
      <c r="J27" s="123"/>
      <c r="K27" s="56"/>
      <c r="L27" s="56"/>
      <c r="M27" s="130">
        <f t="shared" si="7"/>
        <v>0</v>
      </c>
      <c r="N27" s="96"/>
      <c r="O27" s="56"/>
    </row>
    <row r="28" spans="9:15" ht="12.75">
      <c r="I28" s="52"/>
      <c r="J28" s="123"/>
      <c r="K28" s="56"/>
      <c r="L28" s="56"/>
      <c r="M28" s="130">
        <f t="shared" si="7"/>
        <v>0</v>
      </c>
      <c r="N28" s="97"/>
      <c r="O28" s="96"/>
    </row>
    <row r="29" spans="2:15" ht="12.75">
      <c r="B29" s="164" t="s">
        <v>54</v>
      </c>
      <c r="C29" s="165"/>
      <c r="D29" s="165"/>
      <c r="E29" s="166">
        <f>SUM(H17*0.03)</f>
        <v>0</v>
      </c>
      <c r="I29" s="53"/>
      <c r="J29" s="123"/>
      <c r="K29" s="56"/>
      <c r="L29" s="56"/>
      <c r="M29" s="130">
        <f t="shared" si="7"/>
        <v>0</v>
      </c>
      <c r="N29" s="56"/>
      <c r="O29" s="56"/>
    </row>
    <row r="30" spans="2:15" ht="12.75">
      <c r="B30" s="86"/>
      <c r="D30" s="26"/>
      <c r="E30" s="26"/>
      <c r="F30" s="26"/>
      <c r="G30" s="26"/>
      <c r="H30" s="26"/>
      <c r="I30" s="26"/>
      <c r="J30" s="123"/>
      <c r="K30" s="95"/>
      <c r="L30" s="98"/>
      <c r="M30" s="130">
        <f t="shared" si="7"/>
        <v>0</v>
      </c>
      <c r="N30" s="98"/>
      <c r="O30" s="98"/>
    </row>
    <row r="31" spans="10:15" ht="12.75">
      <c r="J31" s="123"/>
      <c r="K31" s="56"/>
      <c r="L31" s="56"/>
      <c r="M31" s="130">
        <f t="shared" si="7"/>
        <v>0</v>
      </c>
      <c r="N31" s="56"/>
      <c r="O31" s="56"/>
    </row>
    <row r="32" spans="2:15" ht="12.75">
      <c r="B32" s="167" t="s">
        <v>62</v>
      </c>
      <c r="J32" s="123"/>
      <c r="K32" s="56"/>
      <c r="L32" s="56"/>
      <c r="M32" s="130">
        <f t="shared" si="7"/>
        <v>0</v>
      </c>
      <c r="N32" s="56"/>
      <c r="O32" s="56"/>
    </row>
    <row r="33" spans="2:15" ht="12.75">
      <c r="B33" s="167" t="s">
        <v>63</v>
      </c>
      <c r="J33" s="123"/>
      <c r="K33" s="56"/>
      <c r="L33" s="56"/>
      <c r="M33" s="130">
        <f t="shared" si="7"/>
        <v>0</v>
      </c>
      <c r="N33" s="56"/>
      <c r="O33" s="56"/>
    </row>
    <row r="34" spans="10:15" ht="12.75">
      <c r="J34" s="123"/>
      <c r="K34" s="56"/>
      <c r="L34" s="56"/>
      <c r="M34" s="130">
        <f t="shared" si="7"/>
        <v>0</v>
      </c>
      <c r="N34" s="99"/>
      <c r="O34" s="110"/>
    </row>
    <row r="35" spans="10:15" ht="13.5" thickBot="1">
      <c r="J35" s="158"/>
      <c r="K35" s="104"/>
      <c r="L35" s="104"/>
      <c r="M35" s="130">
        <f t="shared" si="7"/>
        <v>0</v>
      </c>
      <c r="N35" s="105"/>
      <c r="O35" s="104"/>
    </row>
    <row r="36" spans="10:15" ht="13.5" thickBot="1">
      <c r="J36" s="159" t="s">
        <v>22</v>
      </c>
      <c r="K36" s="127">
        <f>SUM(K25:K32)</f>
        <v>0</v>
      </c>
      <c r="L36" s="109">
        <f>SUM(L25:L32)</f>
        <v>0</v>
      </c>
      <c r="M36" s="131">
        <f>SUM(M25:M32)</f>
        <v>0</v>
      </c>
      <c r="N36" s="111">
        <f>SUM(N25:N35)</f>
        <v>0</v>
      </c>
      <c r="O36" s="112">
        <f>SUM(O25:O35)</f>
        <v>0</v>
      </c>
    </row>
    <row r="37" ht="12.75">
      <c r="J37" s="156"/>
    </row>
    <row r="38" spans="4:8" ht="12.75">
      <c r="D38" s="51"/>
      <c r="E38" s="26"/>
      <c r="F38" s="52"/>
      <c r="G38" s="52"/>
      <c r="H38" s="52"/>
    </row>
    <row r="39" spans="4:8" ht="12.75">
      <c r="D39" s="26"/>
      <c r="E39" s="26"/>
      <c r="F39" s="53"/>
      <c r="G39" s="53"/>
      <c r="H39" s="53"/>
    </row>
  </sheetData>
  <sheetProtection/>
  <mergeCells count="10">
    <mergeCell ref="K23:L23"/>
    <mergeCell ref="J23:J24"/>
    <mergeCell ref="N23:O23"/>
    <mergeCell ref="B1:K1"/>
    <mergeCell ref="G4:I4"/>
    <mergeCell ref="B4:B5"/>
    <mergeCell ref="D4:F4"/>
    <mergeCell ref="J4:L4"/>
    <mergeCell ref="N4:O4"/>
    <mergeCell ref="D18:E18"/>
  </mergeCells>
  <printOptions/>
  <pageMargins left="0.39" right="0.57" top="0.6" bottom="1" header="0.6" footer="0.5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SmartForest 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Samantha</cp:lastModifiedBy>
  <cp:lastPrinted>2009-03-15T22:45:41Z</cp:lastPrinted>
  <dcterms:created xsi:type="dcterms:W3CDTF">2004-05-20T15:34:59Z</dcterms:created>
  <dcterms:modified xsi:type="dcterms:W3CDTF">2014-12-17T20:14:44Z</dcterms:modified>
  <cp:category/>
  <cp:version/>
  <cp:contentType/>
  <cp:contentStatus/>
</cp:coreProperties>
</file>